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COTA 2010" sheetId="1" r:id="rId1"/>
  </sheets>
  <definedNames>
    <definedName name="Hf49820">#REF!</definedName>
  </definedNames>
  <calcPr fullCalcOnLoad="1"/>
</workbook>
</file>

<file path=xl/sharedStrings.xml><?xml version="1.0" encoding="utf-8"?>
<sst xmlns="http://schemas.openxmlformats.org/spreadsheetml/2006/main" count="29" uniqueCount="29">
  <si>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</si>
  <si>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</si>
  <si>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</si>
  <si>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</si>
  <si>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</si>
  <si>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</si>
  <si>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</si>
  <si>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</si>
  <si>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</si>
  <si>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</si>
  <si>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</si>
  <si>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TOTAL</t>
  </si>
  <si>
    <t xml:space="preserve"> JULHO</t>
  </si>
  <si>
    <t>TRIBUNAL DE CONTAS DO ESTADO DE RONDÔNIA</t>
  </si>
  <si>
    <t>ORÇAMENTO TCE-RO</t>
  </si>
  <si>
    <t>TOTAL PREVISTO</t>
  </si>
  <si>
    <t>Fonte: SIAFEM e Extrato Bancário BB S A.</t>
  </si>
  <si>
    <t>COTA RECEBIDA</t>
  </si>
  <si>
    <t>Notas Explicativas:</t>
  </si>
  <si>
    <t>SECRETARIA GERAL DE ADMINISTRAÇÃO - SGA</t>
  </si>
  <si>
    <t>DEPARTAMENTO DE FINANÇAS - DEFIN</t>
  </si>
  <si>
    <t xml:space="preserve">          COTAS MENSAIS RECEBIDAS DO TESOURO ESTADUAL - 2010</t>
  </si>
  <si>
    <t>2 - Lei nº 2308, de 2010; Decreto nº 15313, de 2010.</t>
  </si>
  <si>
    <t>COTA PREVISTA (1)</t>
  </si>
  <si>
    <t>COTA CONTIGENCIADA (1)</t>
  </si>
  <si>
    <t>COTA DESCONTIGENCIADA (2)</t>
  </si>
  <si>
    <t>3 - O saldo das cotas positivas significa que ocorreu o recebimento a mais do previsto/arrecadado; o saldo das cotas negativas um recebimento a menor do previsto/arrecadado; e o saldo das cotas nulos significa que ocorreu o recebimento igual ao previsto/arrecadado.</t>
  </si>
  <si>
    <t>SALDO (3)</t>
  </si>
  <si>
    <t>1 - Lei nº 2210, de 2009.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</si>
</sst>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&quot;R$&quot;* #,##0.000_);_(&quot;R$&quot;* \(#,##0.000\);_(&quot;R$&quot;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&quot;R$&quot;\ #,##0.00;[Red]&quot;R$&quot;\ #,##0.0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71" fontId="8" fillId="0" borderId="0" xfId="62" applyFont="1" applyAlignment="1">
      <alignment/>
    </xf>
    <xf numFmtId="171" fontId="8" fillId="0" borderId="0" xfId="0" applyNumberFormat="1" applyFont="1" applyBorder="1" applyAlignment="1">
      <alignment/>
    </xf>
    <xf numFmtId="171" fontId="7" fillId="0" borderId="0" xfId="0" applyNumberFormat="1" applyFont="1" applyBorder="1" applyAlignment="1">
      <alignment/>
    </xf>
    <xf numFmtId="171" fontId="7" fillId="0" borderId="0" xfId="62" applyFont="1" applyBorder="1" applyAlignment="1">
      <alignment/>
    </xf>
    <xf numFmtId="171" fontId="8" fillId="0" borderId="0" xfId="62" applyFont="1" applyBorder="1" applyAlignment="1">
      <alignment/>
    </xf>
    <xf numFmtId="171" fontId="8" fillId="0" borderId="0" xfId="0" applyNumberFormat="1" applyFont="1" applyAlignment="1">
      <alignment/>
    </xf>
    <xf numFmtId="171" fontId="7" fillId="0" borderId="0" xfId="62" applyFont="1" applyAlignment="1">
      <alignment/>
    </xf>
    <xf numFmtId="0" fontId="7" fillId="0" borderId="0" xfId="0" applyFont="1" applyBorder="1" applyAlignment="1">
      <alignment/>
    </xf>
    <xf numFmtId="177" fontId="7" fillId="0" borderId="10" xfId="47" applyFont="1" applyBorder="1" applyAlignment="1">
      <alignment vertical="center"/>
    </xf>
    <xf numFmtId="177" fontId="7" fillId="0" borderId="10" xfId="47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7" fontId="7" fillId="33" borderId="11" xfId="0" applyNumberFormat="1" applyFont="1" applyFill="1" applyBorder="1" applyAlignment="1">
      <alignment horizontal="center" vertical="center"/>
    </xf>
    <xf numFmtId="177" fontId="7" fillId="0" borderId="11" xfId="47" applyFont="1" applyBorder="1" applyAlignment="1">
      <alignment horizontal="left" vertical="center"/>
    </xf>
    <xf numFmtId="177" fontId="7" fillId="0" borderId="11" xfId="47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7" fontId="7" fillId="0" borderId="12" xfId="47" applyFont="1" applyBorder="1" applyAlignment="1">
      <alignment vertical="center"/>
    </xf>
    <xf numFmtId="191" fontId="7" fillId="0" borderId="10" xfId="47" applyNumberFormat="1" applyFont="1" applyBorder="1" applyAlignment="1">
      <alignment horizontal="center" vertical="center"/>
    </xf>
    <xf numFmtId="191" fontId="7" fillId="0" borderId="13" xfId="47" applyNumberFormat="1" applyFont="1" applyBorder="1" applyAlignment="1">
      <alignment horizontal="center" vertical="center"/>
    </xf>
    <xf numFmtId="191" fontId="8" fillId="0" borderId="11" xfId="47" applyNumberFormat="1" applyFont="1" applyBorder="1" applyAlignment="1">
      <alignment horizontal="left" vertical="center"/>
    </xf>
    <xf numFmtId="191" fontId="8" fillId="0" borderId="11" xfId="47" applyNumberFormat="1" applyFont="1" applyBorder="1" applyAlignment="1">
      <alignment vertical="center"/>
    </xf>
    <xf numFmtId="191" fontId="7" fillId="0" borderId="11" xfId="47" applyNumberFormat="1" applyFont="1" applyBorder="1" applyAlignment="1">
      <alignment horizontal="left" vertical="center"/>
    </xf>
    <xf numFmtId="191" fontId="7" fillId="0" borderId="11" xfId="47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71" fontId="10" fillId="0" borderId="0" xfId="62" applyFont="1" applyBorder="1" applyAlignment="1">
      <alignment horizontal="center"/>
    </xf>
    <xf numFmtId="171" fontId="11" fillId="0" borderId="0" xfId="62" applyFont="1" applyBorder="1" applyAlignment="1">
      <alignment horizontal="center"/>
    </xf>
    <xf numFmtId="171" fontId="4" fillId="0" borderId="0" xfId="62" applyFont="1" applyBorder="1" applyAlignment="1">
      <alignment/>
    </xf>
    <xf numFmtId="0" fontId="4" fillId="0" borderId="0" xfId="0" applyFont="1" applyBorder="1" applyAlignment="1">
      <alignment/>
    </xf>
    <xf numFmtId="171" fontId="10" fillId="0" borderId="0" xfId="62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171" fontId="10" fillId="0" borderId="0" xfId="62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19050</xdr:rowOff>
    </xdr:from>
    <xdr:to>
      <xdr:col>0</xdr:col>
      <xdr:colOff>1495425</xdr:colOff>
      <xdr:row>2</xdr:row>
      <xdr:rowOff>352425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9050"/>
          <a:ext cx="10572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tabSelected="1" zoomScalePageLayoutView="0" workbookViewId="0" topLeftCell="A1">
      <selection activeCell="A16" sqref="A16:N16"/>
    </sheetView>
  </sheetViews>
  <sheetFormatPr defaultColWidth="11.421875" defaultRowHeight="24.75" customHeight="1"/>
  <cols>
    <col min="1" max="1" width="27.28125" style="2" customWidth="1"/>
    <col min="2" max="2" width="17.00390625" style="2" customWidth="1"/>
    <col min="3" max="3" width="16.8515625" style="2" customWidth="1"/>
    <col min="4" max="4" width="17.140625" style="2" customWidth="1"/>
    <col min="5" max="6" width="17.28125" style="2" customWidth="1"/>
    <col min="7" max="7" width="17.140625" style="2" customWidth="1"/>
    <col min="8" max="8" width="17.421875" style="2" customWidth="1"/>
    <col min="9" max="9" width="18.57421875" style="2" customWidth="1"/>
    <col min="10" max="10" width="17.8515625" style="2" customWidth="1"/>
    <col min="11" max="11" width="18.140625" style="2" customWidth="1"/>
    <col min="12" max="12" width="18.00390625" style="2" customWidth="1"/>
    <col min="13" max="13" width="17.7109375" style="2" customWidth="1"/>
    <col min="14" max="14" width="18.57421875" style="2" customWidth="1"/>
    <col min="15" max="15" width="5.8515625" style="2" customWidth="1"/>
    <col min="16" max="16" width="21.7109375" style="2" customWidth="1"/>
    <col min="17" max="17" width="16.421875" style="2" customWidth="1"/>
    <col min="18" max="16384" width="11.421875" style="2" customWidth="1"/>
  </cols>
  <sheetData>
    <row r="1" spans="1:15" ht="27" customHeight="1">
      <c r="A1" s="37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9"/>
      <c r="O1" s="1"/>
    </row>
    <row r="2" spans="1:15" ht="27" customHeight="1">
      <c r="A2" s="40" t="s">
        <v>19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  <c r="O2" s="1"/>
    </row>
    <row r="3" spans="1:16" ht="31.5" customHeight="1">
      <c r="A3" s="43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1"/>
      <c r="P3" s="1"/>
    </row>
    <row r="4" spans="1:16" ht="30" customHeight="1">
      <c r="A4" s="46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O4" s="1"/>
      <c r="P4" s="1"/>
    </row>
    <row r="5" spans="1:15" ht="30.75" customHeight="1">
      <c r="A5" s="14" t="s">
        <v>14</v>
      </c>
      <c r="B5" s="15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12</v>
      </c>
      <c r="I5" s="16" t="s">
        <v>6</v>
      </c>
      <c r="J5" s="16" t="s">
        <v>7</v>
      </c>
      <c r="K5" s="16" t="s">
        <v>8</v>
      </c>
      <c r="L5" s="16" t="s">
        <v>9</v>
      </c>
      <c r="M5" s="16" t="s">
        <v>10</v>
      </c>
      <c r="N5" s="16" t="s">
        <v>11</v>
      </c>
      <c r="O5" s="1"/>
    </row>
    <row r="6" spans="1:16" ht="27.75" customHeight="1">
      <c r="A6" s="13" t="s">
        <v>23</v>
      </c>
      <c r="B6" s="21">
        <v>5117083</v>
      </c>
      <c r="C6" s="21">
        <v>4581069</v>
      </c>
      <c r="D6" s="21">
        <v>4419013</v>
      </c>
      <c r="E6" s="21">
        <v>4724420</v>
      </c>
      <c r="F6" s="21">
        <v>5366392</v>
      </c>
      <c r="G6" s="21">
        <v>5110850</v>
      </c>
      <c r="H6" s="21">
        <v>5160712</v>
      </c>
      <c r="I6" s="21">
        <v>5223040</v>
      </c>
      <c r="J6" s="21">
        <v>5198108</v>
      </c>
      <c r="K6" s="21">
        <v>5347695</v>
      </c>
      <c r="L6" s="21">
        <v>5559608</v>
      </c>
      <c r="M6" s="22">
        <v>6519453</v>
      </c>
      <c r="N6" s="12">
        <f>SUM(B6:M6)</f>
        <v>62327443</v>
      </c>
      <c r="O6" s="4"/>
      <c r="P6" s="8"/>
    </row>
    <row r="7" spans="1:16" ht="27.75" customHeight="1">
      <c r="A7" s="13" t="s">
        <v>24</v>
      </c>
      <c r="B7" s="23"/>
      <c r="C7" s="23"/>
      <c r="D7" s="23"/>
      <c r="E7" s="24"/>
      <c r="F7" s="24"/>
      <c r="G7" s="24"/>
      <c r="H7" s="24"/>
      <c r="I7" s="24"/>
      <c r="J7" s="24"/>
      <c r="K7" s="24"/>
      <c r="L7" s="24"/>
      <c r="M7" s="24"/>
      <c r="N7" s="11">
        <f>3280000</f>
        <v>3280000</v>
      </c>
      <c r="O7" s="4"/>
      <c r="P7" s="8"/>
    </row>
    <row r="8" spans="1:16" ht="27.75" customHeight="1">
      <c r="A8" s="13" t="s">
        <v>15</v>
      </c>
      <c r="B8" s="25">
        <f aca="true" t="shared" si="0" ref="B8:L8">SUM(B6:B7)</f>
        <v>5117083</v>
      </c>
      <c r="C8" s="25">
        <f t="shared" si="0"/>
        <v>4581069</v>
      </c>
      <c r="D8" s="25">
        <f t="shared" si="0"/>
        <v>4419013</v>
      </c>
      <c r="E8" s="26">
        <f t="shared" si="0"/>
        <v>4724420</v>
      </c>
      <c r="F8" s="26">
        <f t="shared" si="0"/>
        <v>5366392</v>
      </c>
      <c r="G8" s="26">
        <f t="shared" si="0"/>
        <v>5110850</v>
      </c>
      <c r="H8" s="26">
        <f t="shared" si="0"/>
        <v>5160712</v>
      </c>
      <c r="I8" s="26">
        <f t="shared" si="0"/>
        <v>5223040</v>
      </c>
      <c r="J8" s="26">
        <f t="shared" si="0"/>
        <v>5198108</v>
      </c>
      <c r="K8" s="26">
        <f t="shared" si="0"/>
        <v>5347695</v>
      </c>
      <c r="L8" s="26">
        <f t="shared" si="0"/>
        <v>5559608</v>
      </c>
      <c r="M8" s="26">
        <f>SUM(M6:M7)</f>
        <v>6519453</v>
      </c>
      <c r="N8" s="11">
        <f>SUM(B8:M8)</f>
        <v>62327443</v>
      </c>
      <c r="O8" s="4"/>
      <c r="P8" s="8"/>
    </row>
    <row r="9" spans="1:16" ht="27.75" customHeight="1">
      <c r="A9" s="13" t="s">
        <v>17</v>
      </c>
      <c r="B9" s="23">
        <v>5085888.98</v>
      </c>
      <c r="C9" s="23">
        <v>4581069</v>
      </c>
      <c r="D9" s="23">
        <v>3977000</v>
      </c>
      <c r="E9" s="24">
        <v>4724420</v>
      </c>
      <c r="F9" s="24">
        <v>5366392</v>
      </c>
      <c r="G9" s="24">
        <v>5110850</v>
      </c>
      <c r="H9" s="24">
        <f>5160712+473207.02</f>
        <v>5633919.02</v>
      </c>
      <c r="I9" s="24">
        <v>5879040</v>
      </c>
      <c r="J9" s="24">
        <v>5854108</v>
      </c>
      <c r="K9" s="24">
        <v>6003695</v>
      </c>
      <c r="L9" s="24">
        <v>6215608</v>
      </c>
      <c r="M9" s="24">
        <f>3500000+3675453</f>
        <v>7175453</v>
      </c>
      <c r="N9" s="18">
        <f>SUM(B9:M9)</f>
        <v>65607443</v>
      </c>
      <c r="O9" s="4"/>
      <c r="P9" s="8"/>
    </row>
    <row r="10" spans="1:16" ht="27.75" customHeight="1">
      <c r="A10" s="13" t="s">
        <v>25</v>
      </c>
      <c r="B10" s="23"/>
      <c r="C10" s="23"/>
      <c r="D10" s="23"/>
      <c r="E10" s="24"/>
      <c r="F10" s="24"/>
      <c r="G10" s="24"/>
      <c r="H10" s="24"/>
      <c r="I10" s="24">
        <f>656000</f>
        <v>656000</v>
      </c>
      <c r="J10" s="24">
        <f>656000</f>
        <v>656000</v>
      </c>
      <c r="K10" s="24">
        <f>656000</f>
        <v>656000</v>
      </c>
      <c r="L10" s="24">
        <f>656000</f>
        <v>656000</v>
      </c>
      <c r="M10" s="24">
        <f>656000</f>
        <v>656000</v>
      </c>
      <c r="N10" s="20">
        <f>SUM(I10:M10)</f>
        <v>3280000</v>
      </c>
      <c r="O10" s="4"/>
      <c r="P10" s="8"/>
    </row>
    <row r="11" spans="1:17" ht="27.75" customHeight="1">
      <c r="A11" s="13" t="s">
        <v>27</v>
      </c>
      <c r="B11" s="25">
        <f>+B9-B8-B10</f>
        <v>-31194.019999999553</v>
      </c>
      <c r="C11" s="25">
        <f aca="true" t="shared" si="1" ref="C11:M11">+C9-C8-C10</f>
        <v>0</v>
      </c>
      <c r="D11" s="25">
        <f t="shared" si="1"/>
        <v>-442013</v>
      </c>
      <c r="E11" s="25">
        <f t="shared" si="1"/>
        <v>0</v>
      </c>
      <c r="F11" s="25">
        <f t="shared" si="1"/>
        <v>0</v>
      </c>
      <c r="G11" s="25">
        <f t="shared" si="1"/>
        <v>0</v>
      </c>
      <c r="H11" s="25">
        <f t="shared" si="1"/>
        <v>473207.01999999955</v>
      </c>
      <c r="I11" s="25">
        <f t="shared" si="1"/>
        <v>0</v>
      </c>
      <c r="J11" s="25">
        <f t="shared" si="1"/>
        <v>0</v>
      </c>
      <c r="K11" s="25">
        <f t="shared" si="1"/>
        <v>0</v>
      </c>
      <c r="L11" s="25">
        <f t="shared" si="1"/>
        <v>0</v>
      </c>
      <c r="M11" s="25">
        <f t="shared" si="1"/>
        <v>0</v>
      </c>
      <c r="N11" s="17">
        <f>+N9-N8-N10</f>
        <v>0</v>
      </c>
      <c r="O11" s="4"/>
      <c r="Q11" s="5"/>
    </row>
    <row r="12" spans="1:17" ht="14.25" customHeight="1">
      <c r="A12" s="19" t="s">
        <v>16</v>
      </c>
      <c r="G12" s="6"/>
      <c r="H12" s="6"/>
      <c r="I12" s="6"/>
      <c r="J12" s="6"/>
      <c r="K12" s="6"/>
      <c r="L12" s="6"/>
      <c r="M12" s="6"/>
      <c r="N12" s="6"/>
      <c r="O12" s="1"/>
      <c r="P12" s="4"/>
      <c r="Q12" s="1"/>
    </row>
    <row r="13" spans="1:16" ht="24.75" customHeight="1">
      <c r="A13" s="10"/>
      <c r="B13" s="6"/>
      <c r="C13" s="7"/>
      <c r="D13" s="7"/>
      <c r="E13" s="7"/>
      <c r="F13" s="7"/>
      <c r="G13" s="7"/>
      <c r="H13" s="7"/>
      <c r="I13" s="7"/>
      <c r="J13" s="7"/>
      <c r="M13" s="8"/>
      <c r="N13" s="7"/>
      <c r="O13" s="1"/>
      <c r="P13" s="1"/>
    </row>
    <row r="14" spans="1:16" ht="24.75" customHeight="1">
      <c r="A14" s="27" t="s">
        <v>18</v>
      </c>
      <c r="B14" s="49"/>
      <c r="C14" s="49"/>
      <c r="D14" s="28"/>
      <c r="E14" s="29"/>
      <c r="F14" s="30"/>
      <c r="G14" s="30"/>
      <c r="H14" s="31"/>
      <c r="I14" s="31"/>
      <c r="J14" s="31"/>
      <c r="K14" s="31"/>
      <c r="L14" s="31"/>
      <c r="M14" s="32"/>
      <c r="N14" s="30"/>
      <c r="O14" s="1"/>
      <c r="P14" s="1"/>
    </row>
    <row r="15" spans="1:16" ht="24.75" customHeight="1">
      <c r="A15" s="35" t="s">
        <v>28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"/>
      <c r="P15" s="1"/>
    </row>
    <row r="16" spans="1:16" ht="24.75" customHeight="1">
      <c r="A16" s="35" t="s">
        <v>22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"/>
      <c r="P16" s="1"/>
    </row>
    <row r="17" spans="1:16" ht="24.75" customHeight="1">
      <c r="A17" s="36" t="s">
        <v>26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1"/>
      <c r="P17" s="1"/>
    </row>
    <row r="18" spans="1:16" ht="24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4"/>
      <c r="P18" s="1"/>
    </row>
    <row r="19" spans="1:16" ht="24.75" customHeight="1">
      <c r="A19" s="1"/>
      <c r="B19" s="1"/>
      <c r="C19" s="1"/>
      <c r="D19" s="1"/>
      <c r="E19" s="1"/>
      <c r="F19" s="1"/>
      <c r="G19" s="1"/>
      <c r="H19" s="7"/>
      <c r="I19" s="1"/>
      <c r="J19" s="1"/>
      <c r="K19" s="1"/>
      <c r="L19" s="1"/>
      <c r="M19" s="1"/>
      <c r="N19" s="4"/>
      <c r="O19" s="1"/>
      <c r="P19" s="1"/>
    </row>
    <row r="20" spans="1:16" ht="24.75" customHeight="1">
      <c r="A20" s="33"/>
      <c r="B20" s="6"/>
      <c r="C20" s="6"/>
      <c r="D20" s="6"/>
      <c r="E20" s="6"/>
      <c r="F20" s="6"/>
      <c r="G20" s="7"/>
      <c r="H20" s="7"/>
      <c r="I20" s="1"/>
      <c r="J20" s="1"/>
      <c r="K20" s="1"/>
      <c r="L20" s="1"/>
      <c r="M20" s="1"/>
      <c r="N20" s="4"/>
      <c r="O20" s="1"/>
      <c r="P20" s="1"/>
    </row>
    <row r="21" spans="1:16" ht="24.75" customHeight="1">
      <c r="A21" s="34"/>
      <c r="B21" s="6"/>
      <c r="C21" s="6"/>
      <c r="D21" s="6"/>
      <c r="E21" s="6"/>
      <c r="F21" s="6"/>
      <c r="G21" s="7"/>
      <c r="H21" s="7"/>
      <c r="I21" s="1"/>
      <c r="J21" s="1"/>
      <c r="K21" s="1"/>
      <c r="L21" s="1"/>
      <c r="M21" s="1"/>
      <c r="N21" s="1"/>
      <c r="O21" s="1"/>
      <c r="P21" s="1"/>
    </row>
    <row r="22" spans="1:16" ht="24.75" customHeight="1">
      <c r="A22" s="33"/>
      <c r="B22" s="7"/>
      <c r="C22" s="7"/>
      <c r="D22" s="7"/>
      <c r="E22" s="7"/>
      <c r="F22" s="7"/>
      <c r="G22" s="7"/>
      <c r="H22" s="7"/>
      <c r="I22" s="1"/>
      <c r="J22" s="1"/>
      <c r="K22" s="1"/>
      <c r="L22" s="1"/>
      <c r="M22" s="1"/>
      <c r="N22" s="1"/>
      <c r="O22" s="1"/>
      <c r="P22" s="1"/>
    </row>
    <row r="23" spans="1:16" ht="24.75" customHeight="1">
      <c r="A23" s="33"/>
      <c r="B23" s="6"/>
      <c r="C23" s="7"/>
      <c r="D23" s="7"/>
      <c r="E23" s="7"/>
      <c r="F23" s="7"/>
      <c r="G23" s="7"/>
      <c r="H23" s="7"/>
      <c r="O23" s="1"/>
      <c r="P23" s="1"/>
    </row>
    <row r="24" spans="1:16" ht="24.75" customHeight="1">
      <c r="A24" s="33"/>
      <c r="B24" s="6"/>
      <c r="C24" s="6"/>
      <c r="D24" s="6"/>
      <c r="E24" s="6"/>
      <c r="F24" s="6"/>
      <c r="G24" s="7"/>
      <c r="H24" s="7"/>
      <c r="O24" s="1"/>
      <c r="P24" s="1"/>
    </row>
    <row r="25" spans="1:16" ht="24.75" customHeight="1">
      <c r="A25" s="33"/>
      <c r="B25" s="6"/>
      <c r="C25" s="1"/>
      <c r="D25" s="1"/>
      <c r="E25" s="1"/>
      <c r="F25" s="1"/>
      <c r="G25" s="7"/>
      <c r="H25" s="7"/>
      <c r="O25" s="1"/>
      <c r="P25" s="1"/>
    </row>
    <row r="26" spans="1:16" ht="24.75" customHeight="1">
      <c r="A26" s="10"/>
      <c r="B26" s="6"/>
      <c r="C26" s="6"/>
      <c r="D26" s="6"/>
      <c r="E26" s="6"/>
      <c r="F26" s="6"/>
      <c r="G26" s="7"/>
      <c r="H26" s="7"/>
      <c r="O26" s="1"/>
      <c r="P26" s="1"/>
    </row>
    <row r="27" spans="8:16" ht="24.75" customHeight="1">
      <c r="H27" s="3"/>
      <c r="O27" s="1"/>
      <c r="P27" s="1"/>
    </row>
    <row r="28" spans="8:16" ht="24.75" customHeight="1">
      <c r="H28" s="3"/>
      <c r="P28" s="1"/>
    </row>
    <row r="29" ht="24.75" customHeight="1">
      <c r="H29" s="3"/>
    </row>
    <row r="30" ht="24.75" customHeight="1">
      <c r="H30" s="3"/>
    </row>
    <row r="31" ht="24.75" customHeight="1">
      <c r="H31" s="3"/>
    </row>
    <row r="32" ht="24.75" customHeight="1">
      <c r="H32" s="3"/>
    </row>
    <row r="33" ht="24.75" customHeight="1">
      <c r="H33" s="3"/>
    </row>
    <row r="34" ht="24.75" customHeight="1">
      <c r="H34" s="3"/>
    </row>
    <row r="35" ht="24.75" customHeight="1">
      <c r="H35" s="3"/>
    </row>
    <row r="36" ht="24.75" customHeight="1">
      <c r="H36" s="3"/>
    </row>
    <row r="37" ht="24.75" customHeight="1">
      <c r="H37" s="3"/>
    </row>
    <row r="38" ht="24.75" customHeight="1">
      <c r="H38" s="3"/>
    </row>
    <row r="39" ht="24.75" customHeight="1">
      <c r="H39" s="3"/>
    </row>
    <row r="40" ht="24.75" customHeight="1">
      <c r="H40" s="3"/>
    </row>
    <row r="41" ht="24.75" customHeight="1">
      <c r="H41" s="3"/>
    </row>
    <row r="42" ht="24.75" customHeight="1">
      <c r="H42" s="3"/>
    </row>
    <row r="43" spans="6:8" ht="24.75" customHeight="1">
      <c r="F43" s="3"/>
      <c r="H43" s="9"/>
    </row>
    <row r="44" spans="6:8" ht="24.75" customHeight="1">
      <c r="F44" s="3"/>
      <c r="H44" s="3"/>
    </row>
    <row r="45" spans="6:8" ht="24.75" customHeight="1">
      <c r="F45" s="3"/>
      <c r="H45" s="3"/>
    </row>
    <row r="46" spans="6:8" ht="24.75" customHeight="1">
      <c r="F46" s="3"/>
      <c r="H46" s="3"/>
    </row>
    <row r="47" spans="6:8" ht="24.75" customHeight="1">
      <c r="F47" s="3"/>
      <c r="H47" s="3"/>
    </row>
    <row r="48" ht="24.75" customHeight="1">
      <c r="H48" s="3"/>
    </row>
  </sheetData>
  <sheetProtection/>
  <mergeCells count="9">
    <mergeCell ref="A16:N16"/>
    <mergeCell ref="A17:N17"/>
    <mergeCell ref="A18:N18"/>
    <mergeCell ref="A1:N1"/>
    <mergeCell ref="A2:N2"/>
    <mergeCell ref="A3:N3"/>
    <mergeCell ref="A4:N4"/>
    <mergeCell ref="B14:C14"/>
    <mergeCell ref="A15:N1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5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Contabilidade - DICO</dc:creator>
  <cp:keywords/>
  <dc:description/>
  <cp:lastModifiedBy>JEVERSON PRATES DA SILVA</cp:lastModifiedBy>
  <cp:lastPrinted>2016-11-16T18:23:21Z</cp:lastPrinted>
  <dcterms:created xsi:type="dcterms:W3CDTF">1998-01-06T16:14:35Z</dcterms:created>
  <dcterms:modified xsi:type="dcterms:W3CDTF">2016-12-07T15:14:30Z</dcterms:modified>
  <cp:category/>
  <cp:version/>
  <cp:contentType/>
  <cp:contentStatus/>
</cp:coreProperties>
</file>